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60" activeTab="0"/>
  </bookViews>
  <sheets>
    <sheet name="A. Rashid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<sst xmlns="http://schemas.openxmlformats.org/spreadsheetml/2006/main" count="88" uniqueCount="72">
  <si>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Please enter details in yellow cells</t>
  </si>
  <si>
    <t>Assets:</t>
  </si>
  <si>
    <t>Details of Assets</t>
  </si>
  <si>
    <t>Comments</t>
  </si>
  <si>
    <t>Amount</t>
  </si>
  <si>
    <t>Personal Cash in Hand:</t>
  </si>
  <si>
    <t>Personal Cash at Bank:</t>
  </si>
  <si>
    <t>Business Cash in Hand:</t>
  </si>
  <si>
    <t>Business Cash at Bank:</t>
  </si>
  <si>
    <t>Business Stock:</t>
  </si>
  <si>
    <t>Gold:</t>
  </si>
  <si>
    <t>Enter weight in Ozs. below</t>
  </si>
  <si>
    <t>Jewelley - 4</t>
  </si>
  <si>
    <t>Total cost of Gold Jewellery:</t>
  </si>
  <si>
    <t>Shares:</t>
  </si>
  <si>
    <t>Insurances - Paid-up Values:</t>
  </si>
  <si>
    <t>Investment Property:</t>
  </si>
  <si>
    <t>Debtors:</t>
  </si>
  <si>
    <t>Debtors Name</t>
  </si>
  <si>
    <t>Details of debt</t>
  </si>
  <si>
    <t>Total Assets:</t>
  </si>
  <si>
    <t xml:space="preserve"> </t>
  </si>
  <si>
    <t>Less Liabilities:</t>
  </si>
  <si>
    <t>Liability</t>
  </si>
  <si>
    <t>Details</t>
  </si>
  <si>
    <t>Creditors:</t>
  </si>
  <si>
    <t>Income Tax payments becoming due:</t>
  </si>
  <si>
    <t>Total Liabilities:</t>
  </si>
  <si>
    <t>Net Assets for Zakaat Calculation Puposes :</t>
  </si>
  <si>
    <t>Bank Interest Received:</t>
  </si>
  <si>
    <t>Interest Received from Banks to period ended:</t>
  </si>
  <si>
    <t>Details of Bank Accounts:</t>
  </si>
  <si>
    <t>Details of Interest Received</t>
  </si>
  <si>
    <t>Total Interest Received:</t>
  </si>
  <si>
    <t>Total Zakaat Payable:</t>
  </si>
  <si>
    <t>Total Zakaat &amp; Interest Payable:</t>
  </si>
  <si>
    <t>Total Interest Payable:</t>
  </si>
  <si>
    <t>Enter Optional Payments to be added if any:</t>
  </si>
  <si>
    <t>Category</t>
  </si>
  <si>
    <t>Zakaat &amp; Fitra</t>
  </si>
  <si>
    <t>Lillah &amp; Saddaqah</t>
  </si>
  <si>
    <t>Qurbani, Kaffara &amp; Fidya</t>
  </si>
  <si>
    <t>Interest</t>
  </si>
  <si>
    <t>Other</t>
  </si>
  <si>
    <t>Total Optional Donations:</t>
  </si>
  <si>
    <t>Final Summary of Payments Due:</t>
  </si>
  <si>
    <t>Total Compulsory &amp; Optional Donations Payable:</t>
  </si>
  <si>
    <t>Enter details of payments made:</t>
  </si>
  <si>
    <t>Date Paid</t>
  </si>
  <si>
    <t>How Paid</t>
  </si>
  <si>
    <t>Total Zakaat, Interest &amp; Optional Donations Paid:</t>
  </si>
  <si>
    <t>Balance Statement:</t>
  </si>
  <si>
    <t>Total Amount Due:</t>
  </si>
  <si>
    <t>Less Payments Made:</t>
  </si>
  <si>
    <t>Balance Due</t>
  </si>
  <si>
    <t>Entries on this sheet completed by:</t>
  </si>
  <si>
    <t>Date completed:</t>
  </si>
  <si>
    <t xml:space="preserve">Add any comments below </t>
  </si>
  <si>
    <t>Total Zakaat Payable on Assets:</t>
  </si>
  <si>
    <t>http://www.kitco.com/gold.londonfix.html</t>
  </si>
  <si>
    <t>http://www.xe.net/ict/</t>
  </si>
  <si>
    <t>For Gold prices click here:&gt;&gt;</t>
  </si>
  <si>
    <t>For Currency rates click here:&gt;&gt;</t>
  </si>
  <si>
    <t>Jewelley - 1</t>
  </si>
  <si>
    <t>Jewelley - 2</t>
  </si>
  <si>
    <t>Jewelley - 3</t>
  </si>
  <si>
    <t>Islamic Year in which this Ramadhan falls:</t>
  </si>
  <si>
    <t>Date on which Ramadhan begins:</t>
  </si>
  <si>
    <t>Date on which Zakaat Calculations based:</t>
  </si>
  <si>
    <t>Gold price per Oz. in US$ as on:</t>
  </si>
  <si>
    <t xml:space="preserve">Rate of exchange for US$ as on: </t>
  </si>
  <si>
    <t>Computation of Zakaat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</si>
</sst>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.0000_-;\-&quot;£&quot;* #,##0.0000_-;_-&quot;£&quot;* &quot;-&quot;??_-;_-@_-"/>
    <numFmt numFmtId="173" formatCode="dd/mmm/yyyy"/>
    <numFmt numFmtId="174" formatCode="_-\$* #,##0.0000_-;\-\$* #,##0.0000_-;_-&quot;£&quot;* &quot;-&quot;??_-;_-@_-"/>
    <numFmt numFmtId="175" formatCode="\$#,##0.00;\-\$#,##0.00"/>
    <numFmt numFmtId="176" formatCode="&quot;£&quot;#,##0.0000;\-&quot;£&quot;#,##0.0000"/>
    <numFmt numFmtId="177" formatCode="\$#,##0.0000;\-\$#,##0.0000"/>
    <numFmt numFmtId="178" formatCode="[$-809]dd\ mmmm\ yyyy"/>
    <numFmt numFmtId="179" formatCode="[$-809]dd\ mmmm\ yyyy;@"/>
    <numFmt numFmtId="180" formatCode="dd/mm/yyyy;@"/>
    <numFmt numFmtId="181" formatCode="&quot;£&quot;#,##0.000"/>
    <numFmt numFmtId="182" formatCode="&quot;£&quot;#,##0.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23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color indexed="48"/>
      <name val="Arial"/>
      <family val="2"/>
    </font>
    <font>
      <b/>
      <sz val="12"/>
      <color indexed="21"/>
      <name val="Arial"/>
      <family val="2"/>
    </font>
    <font>
      <u val="single"/>
      <sz val="12"/>
      <name val="Arial"/>
      <family val="2"/>
    </font>
    <font>
      <b/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4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4"/>
      <color indexed="40"/>
      <name val="Arial"/>
      <family val="2"/>
    </font>
    <font>
      <b/>
      <sz val="14"/>
      <color indexed="63"/>
      <name val="Arial"/>
      <family val="2"/>
    </font>
    <font>
      <u val="single"/>
      <sz val="10"/>
      <name val="Arial"/>
      <family val="2"/>
    </font>
    <font>
      <b/>
      <sz val="12"/>
      <color indexed="57"/>
      <name val="Arial"/>
      <family val="2"/>
    </font>
    <font>
      <b/>
      <sz val="20"/>
      <color indexed="2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4" fontId="6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horizontal="centerContinuous" vertical="top"/>
      <protection/>
    </xf>
    <xf numFmtId="173" fontId="7" fillId="2" borderId="0" xfId="0" applyNumberFormat="1" applyFont="1" applyFill="1" applyBorder="1" applyAlignment="1" applyProtection="1">
      <alignment horizontal="center" vertical="top"/>
      <protection/>
    </xf>
    <xf numFmtId="44" fontId="8" fillId="2" borderId="0" xfId="0" applyNumberFormat="1" applyFont="1" applyFill="1" applyBorder="1" applyAlignment="1" applyProtection="1">
      <alignment vertical="top"/>
      <protection/>
    </xf>
    <xf numFmtId="0" fontId="8" fillId="2" borderId="0" xfId="0" applyFont="1" applyFill="1" applyBorder="1" applyAlignment="1" applyProtection="1">
      <alignment vertical="top"/>
      <protection/>
    </xf>
    <xf numFmtId="0" fontId="9" fillId="0" borderId="1" xfId="0" applyFont="1" applyFill="1" applyBorder="1" applyAlignment="1" applyProtection="1">
      <alignment horizontal="left" vertical="top"/>
      <protection/>
    </xf>
    <xf numFmtId="14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2" xfId="0" applyFont="1" applyFill="1" applyBorder="1" applyAlignment="1" applyProtection="1">
      <alignment horizontal="left" vertical="top"/>
      <protection/>
    </xf>
    <xf numFmtId="14" fontId="9" fillId="0" borderId="3" xfId="0" applyNumberFormat="1" applyFont="1" applyFill="1" applyBorder="1" applyAlignment="1" applyProtection="1">
      <alignment horizontal="left" vertical="top"/>
      <protection/>
    </xf>
    <xf numFmtId="44" fontId="11" fillId="2" borderId="0" xfId="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vertical="top"/>
      <protection/>
    </xf>
    <xf numFmtId="0" fontId="13" fillId="0" borderId="4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44" fontId="13" fillId="0" borderId="5" xfId="0" applyNumberFormat="1" applyFont="1" applyFill="1" applyBorder="1" applyAlignment="1" applyProtection="1">
      <alignment horizontal="left" vertical="top"/>
      <protection/>
    </xf>
    <xf numFmtId="44" fontId="14" fillId="2" borderId="0" xfId="0" applyNumberFormat="1" applyFont="1" applyFill="1" applyBorder="1" applyAlignment="1" applyProtection="1">
      <alignment horizontal="center" vertical="top"/>
      <protection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44" fontId="11" fillId="3" borderId="6" xfId="0" applyNumberFormat="1" applyFont="1" applyFill="1" applyBorder="1" applyAlignment="1" applyProtection="1">
      <alignment vertical="top" wrapText="1"/>
      <protection locked="0"/>
    </xf>
    <xf numFmtId="0" fontId="15" fillId="4" borderId="1" xfId="0" applyFont="1" applyFill="1" applyBorder="1" applyAlignment="1" applyProtection="1">
      <alignment vertical="top"/>
      <protection/>
    </xf>
    <xf numFmtId="0" fontId="15" fillId="4" borderId="0" xfId="0" applyFont="1" applyFill="1" applyBorder="1" applyAlignment="1" applyProtection="1">
      <alignment vertical="top"/>
      <protection/>
    </xf>
    <xf numFmtId="0" fontId="15" fillId="4" borderId="7" xfId="0" applyFont="1" applyFill="1" applyBorder="1" applyAlignment="1" applyProtection="1">
      <alignment vertical="top"/>
      <protection/>
    </xf>
    <xf numFmtId="0" fontId="11" fillId="0" borderId="1" xfId="0" applyFont="1" applyFill="1" applyBorder="1" applyAlignment="1" applyProtection="1">
      <alignment vertical="top" wrapText="1"/>
      <protection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44" fontId="11" fillId="0" borderId="6" xfId="0" applyNumberFormat="1" applyFont="1" applyFill="1" applyBorder="1" applyAlignment="1" applyProtection="1">
      <alignment vertical="top" wrapText="1"/>
      <protection/>
    </xf>
    <xf numFmtId="44" fontId="16" fillId="2" borderId="0" xfId="0" applyNumberFormat="1" applyFont="1" applyFill="1" applyBorder="1" applyAlignment="1" applyProtection="1">
      <alignment vertical="top"/>
      <protection/>
    </xf>
    <xf numFmtId="44" fontId="10" fillId="2" borderId="0" xfId="0" applyNumberFormat="1" applyFont="1" applyFill="1" applyBorder="1" applyAlignment="1" applyProtection="1">
      <alignment vertical="top"/>
      <protection/>
    </xf>
    <xf numFmtId="0" fontId="11" fillId="3" borderId="8" xfId="0" applyFont="1" applyFill="1" applyBorder="1" applyAlignment="1" applyProtection="1">
      <alignment horizontal="center" vertical="top" wrapText="1"/>
      <protection locked="0"/>
    </xf>
    <xf numFmtId="44" fontId="11" fillId="0" borderId="1" xfId="0" applyNumberFormat="1" applyFont="1" applyFill="1" applyBorder="1" applyAlignment="1" applyProtection="1">
      <alignment horizontal="right" vertical="top" wrapText="1"/>
      <protection/>
    </xf>
    <xf numFmtId="7" fontId="11" fillId="0" borderId="9" xfId="0" applyNumberFormat="1" applyFont="1" applyFill="1" applyBorder="1" applyAlignment="1" applyProtection="1">
      <alignment horizontal="left" vertical="top" wrapText="1"/>
      <protection/>
    </xf>
    <xf numFmtId="44" fontId="10" fillId="2" borderId="10" xfId="0" applyNumberFormat="1" applyFont="1" applyFill="1" applyBorder="1" applyAlignment="1" applyProtection="1">
      <alignment vertical="top"/>
      <protection/>
    </xf>
    <xf numFmtId="0" fontId="13" fillId="0" borderId="1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11" xfId="0" applyFont="1" applyFill="1" applyBorder="1" applyAlignment="1" applyProtection="1">
      <alignment horizontal="left" vertical="top" wrapText="1"/>
      <protection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44" fontId="11" fillId="2" borderId="0" xfId="0" applyNumberFormat="1" applyFont="1" applyFill="1" applyBorder="1" applyAlignment="1" applyProtection="1">
      <alignment vertical="top" wrapText="1"/>
      <protection/>
    </xf>
    <xf numFmtId="14" fontId="11" fillId="2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44" fontId="11" fillId="3" borderId="8" xfId="0" applyNumberFormat="1" applyFont="1" applyFill="1" applyBorder="1" applyAlignment="1" applyProtection="1">
      <alignment vertical="top" wrapText="1"/>
      <protection locked="0"/>
    </xf>
    <xf numFmtId="0" fontId="17" fillId="2" borderId="0" xfId="0" applyFont="1" applyFill="1" applyBorder="1" applyAlignment="1" applyProtection="1">
      <alignment horizontal="center" vertical="top"/>
      <protection/>
    </xf>
    <xf numFmtId="0" fontId="18" fillId="2" borderId="0" xfId="0" applyFont="1" applyFill="1" applyBorder="1" applyAlignment="1" applyProtection="1">
      <alignment horizontal="right" vertical="top"/>
      <protection/>
    </xf>
    <xf numFmtId="44" fontId="19" fillId="5" borderId="12" xfId="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/>
    </xf>
    <xf numFmtId="44" fontId="7" fillId="2" borderId="0" xfId="0" applyNumberFormat="1" applyFont="1" applyFill="1" applyBorder="1" applyAlignment="1" applyProtection="1">
      <alignment vertical="top"/>
      <protection/>
    </xf>
    <xf numFmtId="0" fontId="12" fillId="2" borderId="0" xfId="0" applyFont="1" applyFill="1" applyBorder="1" applyAlignment="1" applyProtection="1">
      <alignment horizontal="left" vertical="top" wrapText="1"/>
      <protection/>
    </xf>
    <xf numFmtId="0" fontId="13" fillId="0" borderId="13" xfId="0" applyFont="1" applyFill="1" applyBorder="1" applyAlignment="1" applyProtection="1">
      <alignment vertical="top"/>
      <protection/>
    </xf>
    <xf numFmtId="0" fontId="13" fillId="0" borderId="14" xfId="0" applyFont="1" applyFill="1" applyBorder="1" applyAlignment="1" applyProtection="1">
      <alignment vertical="top"/>
      <protection/>
    </xf>
    <xf numFmtId="0" fontId="13" fillId="0" borderId="15" xfId="0" applyFont="1" applyFill="1" applyBorder="1" applyAlignment="1" applyProtection="1">
      <alignment vertical="top"/>
      <protection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15" fillId="4" borderId="2" xfId="0" applyFont="1" applyFill="1" applyBorder="1" applyAlignment="1" applyProtection="1">
      <alignment horizontal="right" vertical="top" wrapText="1"/>
      <protection/>
    </xf>
    <xf numFmtId="7" fontId="15" fillId="4" borderId="3" xfId="0" applyNumberFormat="1" applyFont="1" applyFill="1" applyBorder="1" applyAlignment="1" applyProtection="1">
      <alignment horizontal="left" vertical="top"/>
      <protection/>
    </xf>
    <xf numFmtId="44" fontId="11" fillId="4" borderId="16" xfId="0" applyNumberFormat="1" applyFont="1" applyFill="1" applyBorder="1" applyAlignment="1" applyProtection="1">
      <alignment vertical="top" wrapText="1"/>
      <protection locked="0"/>
    </xf>
    <xf numFmtId="44" fontId="15" fillId="4" borderId="12" xfId="0" applyNumberFormat="1" applyFont="1" applyFill="1" applyBorder="1" applyAlignment="1" applyProtection="1">
      <alignment vertical="top" wrapText="1"/>
      <protection/>
    </xf>
    <xf numFmtId="0" fontId="7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right" vertical="top" wrapText="1"/>
      <protection/>
    </xf>
    <xf numFmtId="44" fontId="15" fillId="2" borderId="0" xfId="0" applyNumberFormat="1" applyFont="1" applyFill="1" applyBorder="1" applyAlignment="1" applyProtection="1">
      <alignment vertical="top" wrapText="1"/>
      <protection/>
    </xf>
    <xf numFmtId="0" fontId="12" fillId="2" borderId="0" xfId="0" applyFont="1" applyFill="1" applyBorder="1" applyAlignment="1" applyProtection="1">
      <alignment vertical="top" wrapText="1"/>
      <protection/>
    </xf>
    <xf numFmtId="14" fontId="9" fillId="0" borderId="12" xfId="0" applyNumberFormat="1" applyFont="1" applyFill="1" applyBorder="1" applyAlignment="1" applyProtection="1">
      <alignment vertical="top" wrapText="1"/>
      <protection/>
    </xf>
    <xf numFmtId="44" fontId="13" fillId="4" borderId="12" xfId="0" applyNumberFormat="1" applyFont="1" applyFill="1" applyBorder="1" applyAlignment="1" applyProtection="1">
      <alignment horizontal="left" vertical="top" wrapText="1"/>
      <protection/>
    </xf>
    <xf numFmtId="0" fontId="13" fillId="4" borderId="14" xfId="0" applyFont="1" applyFill="1" applyBorder="1" applyAlignment="1" applyProtection="1">
      <alignment vertical="top" wrapText="1"/>
      <protection/>
    </xf>
    <xf numFmtId="0" fontId="13" fillId="4" borderId="17" xfId="0" applyFont="1" applyFill="1" applyBorder="1" applyAlignment="1" applyProtection="1">
      <alignment vertical="top" wrapText="1"/>
      <protection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/>
    </xf>
    <xf numFmtId="0" fontId="20" fillId="0" borderId="18" xfId="0" applyFont="1" applyFill="1" applyBorder="1" applyAlignment="1" applyProtection="1">
      <alignment vertical="top" wrapText="1"/>
      <protection locked="0"/>
    </xf>
    <xf numFmtId="44" fontId="19" fillId="5" borderId="12" xfId="0" applyNumberFormat="1" applyFont="1" applyFill="1" applyBorder="1" applyAlignment="1" applyProtection="1">
      <alignment vertical="top" wrapText="1"/>
      <protection/>
    </xf>
    <xf numFmtId="44" fontId="15" fillId="4" borderId="11" xfId="0" applyNumberFormat="1" applyFont="1" applyFill="1" applyBorder="1" applyAlignment="1" applyProtection="1">
      <alignment vertical="top"/>
      <protection/>
    </xf>
    <xf numFmtId="0" fontId="11" fillId="4" borderId="1" xfId="0" applyFont="1" applyFill="1" applyBorder="1" applyAlignment="1" applyProtection="1">
      <alignment vertical="top"/>
      <protection/>
    </xf>
    <xf numFmtId="15" fontId="11" fillId="2" borderId="0" xfId="0" applyNumberFormat="1" applyFont="1" applyFill="1" applyBorder="1" applyAlignment="1" applyProtection="1">
      <alignment horizontal="center" vertical="top" wrapText="1"/>
      <protection locked="0"/>
    </xf>
    <xf numFmtId="1" fontId="11" fillId="2" borderId="0" xfId="0" applyNumberFormat="1" applyFont="1" applyFill="1" applyBorder="1" applyAlignment="1" applyProtection="1">
      <alignment horizontal="center" vertical="top" wrapText="1"/>
      <protection locked="0"/>
    </xf>
    <xf numFmtId="44" fontId="11" fillId="2" borderId="0" xfId="0" applyNumberFormat="1" applyFont="1" applyFill="1" applyBorder="1" applyAlignment="1" applyProtection="1">
      <alignment horizontal="center" vertical="top" wrapText="1"/>
      <protection locked="0"/>
    </xf>
    <xf numFmtId="44" fontId="11" fillId="2" borderId="0" xfId="0" applyNumberFormat="1" applyFont="1" applyFill="1" applyBorder="1" applyAlignment="1" applyProtection="1">
      <alignment vertical="top" wrapText="1"/>
      <protection locked="0"/>
    </xf>
    <xf numFmtId="44" fontId="19" fillId="2" borderId="0" xfId="0" applyNumberFormat="1" applyFont="1" applyFill="1" applyBorder="1" applyAlignment="1" applyProtection="1">
      <alignment vertical="top"/>
      <protection/>
    </xf>
    <xf numFmtId="0" fontId="11" fillId="4" borderId="4" xfId="0" applyFont="1" applyFill="1" applyBorder="1" applyAlignment="1" applyProtection="1">
      <alignment vertical="top"/>
      <protection/>
    </xf>
    <xf numFmtId="44" fontId="11" fillId="2" borderId="5" xfId="0" applyNumberFormat="1" applyFont="1" applyFill="1" applyBorder="1" applyAlignment="1" applyProtection="1">
      <alignment vertical="top"/>
      <protection/>
    </xf>
    <xf numFmtId="7" fontId="11" fillId="4" borderId="0" xfId="0" applyNumberFormat="1" applyFont="1" applyFill="1" applyBorder="1" applyAlignment="1" applyProtection="1">
      <alignment vertical="top"/>
      <protection/>
    </xf>
    <xf numFmtId="44" fontId="11" fillId="2" borderId="11" xfId="0" applyNumberFormat="1" applyFont="1" applyFill="1" applyBorder="1" applyAlignment="1" applyProtection="1">
      <alignment vertical="top"/>
      <protection/>
    </xf>
    <xf numFmtId="0" fontId="13" fillId="4" borderId="4" xfId="0" applyFont="1" applyFill="1" applyBorder="1" applyAlignment="1" applyProtection="1">
      <alignment vertical="top" wrapText="1"/>
      <protection/>
    </xf>
    <xf numFmtId="0" fontId="13" fillId="4" borderId="19" xfId="0" applyFont="1" applyFill="1" applyBorder="1" applyAlignment="1" applyProtection="1">
      <alignment vertical="top" wrapText="1"/>
      <protection/>
    </xf>
    <xf numFmtId="44" fontId="13" fillId="4" borderId="5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1" fillId="0" borderId="3" xfId="0" applyFont="1" applyFill="1" applyBorder="1" applyAlignment="1" applyProtection="1">
      <alignment vertical="top" wrapText="1"/>
      <protection/>
    </xf>
    <xf numFmtId="0" fontId="9" fillId="0" borderId="1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44" fontId="9" fillId="0" borderId="11" xfId="0" applyNumberFormat="1" applyFont="1" applyFill="1" applyBorder="1" applyAlignment="1" applyProtection="1">
      <alignment vertical="top"/>
      <protection/>
    </xf>
    <xf numFmtId="0" fontId="9" fillId="0" borderId="2" xfId="0" applyFont="1" applyFill="1" applyBorder="1" applyAlignment="1" applyProtection="1">
      <alignment vertical="top" wrapText="1"/>
      <protection/>
    </xf>
    <xf numFmtId="0" fontId="9" fillId="0" borderId="3" xfId="0" applyFont="1" applyFill="1" applyBorder="1" applyAlignment="1" applyProtection="1">
      <alignment vertical="top" wrapText="1"/>
      <protection/>
    </xf>
    <xf numFmtId="44" fontId="9" fillId="0" borderId="20" xfId="0" applyNumberFormat="1" applyFont="1" applyFill="1" applyBorder="1" applyAlignment="1" applyProtection="1">
      <alignment vertical="top"/>
      <protection/>
    </xf>
    <xf numFmtId="44" fontId="19" fillId="5" borderId="21" xfId="0" applyNumberFormat="1" applyFont="1" applyFill="1" applyBorder="1" applyAlignment="1" applyProtection="1">
      <alignment vertical="top"/>
      <protection/>
    </xf>
    <xf numFmtId="0" fontId="13" fillId="4" borderId="4" xfId="0" applyFont="1" applyFill="1" applyBorder="1" applyAlignment="1" applyProtection="1">
      <alignment vertical="top"/>
      <protection/>
    </xf>
    <xf numFmtId="0" fontId="13" fillId="4" borderId="19" xfId="0" applyFont="1" applyFill="1" applyBorder="1" applyAlignment="1" applyProtection="1">
      <alignment vertical="top"/>
      <protection/>
    </xf>
    <xf numFmtId="14" fontId="11" fillId="0" borderId="1" xfId="0" applyNumberFormat="1" applyFont="1" applyFill="1" applyBorder="1" applyAlignment="1" applyProtection="1">
      <alignment horizontal="right" vertical="top" wrapText="1"/>
      <protection/>
    </xf>
    <xf numFmtId="14" fontId="11" fillId="0" borderId="2" xfId="0" applyNumberFormat="1" applyFont="1" applyFill="1" applyBorder="1" applyAlignment="1" applyProtection="1">
      <alignment horizontal="right" vertical="top" wrapText="1"/>
      <protection/>
    </xf>
    <xf numFmtId="8" fontId="22" fillId="0" borderId="2" xfId="0" applyNumberFormat="1" applyFont="1" applyFill="1" applyBorder="1" applyAlignment="1" applyProtection="1">
      <alignment horizontal="left" vertical="top"/>
      <protection/>
    </xf>
    <xf numFmtId="8" fontId="22" fillId="0" borderId="3" xfId="0" applyNumberFormat="1" applyFont="1" applyFill="1" applyBorder="1" applyAlignment="1" applyProtection="1">
      <alignment horizontal="left" vertical="top"/>
      <protection/>
    </xf>
    <xf numFmtId="8" fontId="22" fillId="0" borderId="20" xfId="0" applyNumberFormat="1" applyFont="1" applyFill="1" applyBorder="1" applyAlignment="1" applyProtection="1">
      <alignment horizontal="left" vertical="top"/>
      <protection/>
    </xf>
    <xf numFmtId="0" fontId="0" fillId="4" borderId="13" xfId="0" applyFont="1" applyFill="1" applyBorder="1" applyAlignment="1" applyProtection="1">
      <alignment horizontal="right" vertical="top"/>
      <protection/>
    </xf>
    <xf numFmtId="0" fontId="9" fillId="2" borderId="0" xfId="0" applyFont="1" applyFill="1" applyBorder="1" applyAlignment="1" applyProtection="1">
      <alignment horizontal="right" vertical="top"/>
      <protection/>
    </xf>
    <xf numFmtId="0" fontId="0" fillId="4" borderId="0" xfId="0" applyFont="1" applyFill="1" applyBorder="1" applyAlignment="1" applyProtection="1">
      <alignment horizontal="right" vertical="top"/>
      <protection/>
    </xf>
    <xf numFmtId="0" fontId="9" fillId="3" borderId="22" xfId="0" applyFont="1" applyFill="1" applyBorder="1" applyAlignment="1" applyProtection="1">
      <alignment horizontal="left" vertical="top" wrapText="1"/>
      <protection/>
    </xf>
    <xf numFmtId="14" fontId="9" fillId="3" borderId="23" xfId="0" applyNumberFormat="1" applyFont="1" applyFill="1" applyBorder="1" applyAlignment="1" applyProtection="1">
      <alignment horizontal="left" vertical="top" wrapText="1"/>
      <protection/>
    </xf>
    <xf numFmtId="175" fontId="9" fillId="3" borderId="24" xfId="0" applyNumberFormat="1" applyFont="1" applyFill="1" applyBorder="1" applyAlignment="1" applyProtection="1">
      <alignment horizontal="left" vertical="top"/>
      <protection/>
    </xf>
    <xf numFmtId="177" fontId="9" fillId="3" borderId="25" xfId="0" applyNumberFormat="1" applyFont="1" applyFill="1" applyBorder="1" applyAlignment="1" applyProtection="1">
      <alignment horizontal="left" vertical="top"/>
      <protection/>
    </xf>
    <xf numFmtId="0" fontId="0" fillId="3" borderId="26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21" fillId="4" borderId="2" xfId="0" applyFont="1" applyFill="1" applyBorder="1" applyAlignment="1" applyProtection="1">
      <alignment horizontal="right" vertical="top"/>
      <protection/>
    </xf>
    <xf numFmtId="0" fontId="21" fillId="4" borderId="3" xfId="0" applyFont="1" applyFill="1" applyBorder="1" applyAlignment="1" applyProtection="1">
      <alignment horizontal="right" vertical="top"/>
      <protection/>
    </xf>
    <xf numFmtId="0" fontId="18" fillId="2" borderId="0" xfId="0" applyFont="1" applyFill="1" applyBorder="1" applyAlignment="1" applyProtection="1">
      <alignment horizontal="right" vertical="top"/>
      <protection/>
    </xf>
    <xf numFmtId="0" fontId="12" fillId="2" borderId="0" xfId="0" applyFont="1" applyFill="1" applyBorder="1" applyAlignment="1" applyProtection="1">
      <alignment horizontal="left" vertical="top"/>
      <protection/>
    </xf>
    <xf numFmtId="0" fontId="12" fillId="2" borderId="0" xfId="0" applyFont="1" applyFill="1" applyBorder="1" applyAlignment="1" applyProtection="1">
      <alignment horizontal="left" vertical="top" wrapText="1"/>
      <protection/>
    </xf>
    <xf numFmtId="0" fontId="9" fillId="2" borderId="0" xfId="0" applyFont="1" applyFill="1" applyBorder="1" applyAlignment="1" applyProtection="1">
      <alignment horizontal="right" vertical="top"/>
      <protection/>
    </xf>
    <xf numFmtId="0" fontId="12" fillId="2" borderId="3" xfId="0" applyFont="1" applyFill="1" applyBorder="1" applyAlignment="1" applyProtection="1">
      <alignment horizontal="left" vertical="top" wrapText="1"/>
      <protection/>
    </xf>
    <xf numFmtId="15" fontId="11" fillId="2" borderId="0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right" vertical="top" wrapText="1"/>
      <protection/>
    </xf>
    <xf numFmtId="0" fontId="9" fillId="2" borderId="11" xfId="0" applyFont="1" applyFill="1" applyBorder="1" applyAlignment="1" applyProtection="1">
      <alignment horizontal="right" vertical="top" wrapText="1"/>
      <protection/>
    </xf>
    <xf numFmtId="0" fontId="9" fillId="0" borderId="12" xfId="0" applyFont="1" applyFill="1" applyBorder="1" applyAlignment="1" applyProtection="1">
      <alignment horizontal="right" vertical="top" wrapText="1"/>
      <protection/>
    </xf>
    <xf numFmtId="0" fontId="9" fillId="0" borderId="0" xfId="0" applyFont="1" applyFill="1" applyBorder="1" applyAlignment="1" applyProtection="1">
      <alignment horizontal="right" vertical="top" wrapText="1"/>
      <protection/>
    </xf>
    <xf numFmtId="0" fontId="25" fillId="4" borderId="13" xfId="0" applyFont="1" applyFill="1" applyBorder="1" applyAlignment="1" applyProtection="1">
      <alignment horizontal="center" vertical="top" wrapText="1"/>
      <protection/>
    </xf>
    <xf numFmtId="0" fontId="25" fillId="4" borderId="14" xfId="0" applyFont="1" applyFill="1" applyBorder="1" applyAlignment="1" applyProtection="1">
      <alignment horizontal="center" vertical="top" wrapText="1"/>
      <protection/>
    </xf>
    <xf numFmtId="0" fontId="25" fillId="4" borderId="15" xfId="0" applyFont="1" applyFill="1" applyBorder="1" applyAlignment="1" applyProtection="1">
      <alignment horizontal="center" vertical="top" wrapText="1"/>
      <protection/>
    </xf>
    <xf numFmtId="0" fontId="9" fillId="0" borderId="4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0" fontId="9" fillId="0" borderId="1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24" fillId="2" borderId="0" xfId="0" applyFont="1" applyFill="1" applyBorder="1" applyAlignment="1" applyProtection="1">
      <alignment horizontal="center" vertical="top" wrapText="1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15" fillId="4" borderId="1" xfId="0" applyFont="1" applyFill="1" applyBorder="1" applyAlignment="1" applyProtection="1">
      <alignment horizontal="left" vertical="top"/>
      <protection/>
    </xf>
    <xf numFmtId="0" fontId="15" fillId="4" borderId="0" xfId="0" applyFont="1" applyFill="1" applyBorder="1" applyAlignment="1" applyProtection="1">
      <alignment horizontal="left" vertical="top"/>
      <protection/>
    </xf>
    <xf numFmtId="0" fontId="15" fillId="4" borderId="11" xfId="0" applyFont="1" applyFill="1" applyBorder="1" applyAlignment="1" applyProtection="1">
      <alignment horizontal="left" vertical="top"/>
      <protection/>
    </xf>
    <xf numFmtId="0" fontId="15" fillId="4" borderId="7" xfId="0" applyFont="1" applyFill="1" applyBorder="1" applyAlignment="1" applyProtection="1">
      <alignment horizontal="left" vertical="top"/>
      <protection/>
    </xf>
    <xf numFmtId="0" fontId="23" fillId="4" borderId="0" xfId="20" applyFont="1" applyFill="1" applyBorder="1" applyAlignment="1" applyProtection="1">
      <alignment horizontal="left" vertical="top"/>
      <protection/>
    </xf>
    <xf numFmtId="0" fontId="12" fillId="2" borderId="3" xfId="0" applyFont="1" applyFill="1" applyBorder="1" applyAlignment="1" applyProtection="1">
      <alignment horizontal="left" vertical="top"/>
      <protection/>
    </xf>
    <xf numFmtId="0" fontId="0" fillId="3" borderId="27" xfId="0" applyFont="1" applyFill="1" applyBorder="1" applyAlignment="1" applyProtection="1">
      <alignment horizontal="left" vertical="top"/>
      <protection/>
    </xf>
    <xf numFmtId="14" fontId="0" fillId="3" borderId="25" xfId="0" applyNumberFormat="1" applyFont="1" applyFill="1" applyBorder="1" applyAlignment="1" applyProtection="1">
      <alignment horizontal="left" vertical="top"/>
      <protection/>
    </xf>
    <xf numFmtId="14" fontId="0" fillId="3" borderId="28" xfId="0" applyNumberFormat="1" applyFont="1" applyFill="1" applyBorder="1" applyAlignment="1" applyProtection="1">
      <alignment horizontal="left" vertical="top"/>
      <protection/>
    </xf>
    <xf numFmtId="0" fontId="0" fillId="3" borderId="13" xfId="0" applyFont="1" applyFill="1" applyBorder="1" applyAlignment="1" applyProtection="1">
      <alignment horizontal="left" vertical="top" wrapText="1"/>
      <protection/>
    </xf>
    <xf numFmtId="0" fontId="0" fillId="3" borderId="14" xfId="0" applyFont="1" applyFill="1" applyBorder="1" applyAlignment="1" applyProtection="1">
      <alignment horizontal="left" vertical="top" wrapText="1"/>
      <protection/>
    </xf>
    <xf numFmtId="0" fontId="0" fillId="3" borderId="15" xfId="0" applyFont="1" applyFill="1" applyBorder="1" applyAlignment="1" applyProtection="1">
      <alignment horizontal="left" vertical="top" wrapText="1"/>
      <protection/>
    </xf>
    <xf numFmtId="0" fontId="0" fillId="2" borderId="14" xfId="0" applyFont="1" applyFill="1" applyBorder="1" applyAlignment="1" applyProtection="1">
      <alignment horizontal="center"/>
      <protection/>
    </xf>
    <xf numFmtId="7" fontId="11" fillId="4" borderId="19" xfId="0" applyNumberFormat="1" applyFont="1" applyFill="1" applyBorder="1" applyAlignment="1" applyProtection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hyperlink" Target="http://www.xe.net/ict/" TargetMode="External" /><Relationship Id="rId3" Type="http://schemas.openxmlformats.org/officeDocument/2006/relationships/hyperlink" Target="http://www.kitco.com/gold.londonfix.html" TargetMode="External" /><Relationship Id="rId4" Type="http://schemas.openxmlformats.org/officeDocument/2006/relationships/hyperlink" Target="http://www.xe.net/ict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6"/>
  <sheetViews>
    <sheetView tabSelected="1" zoomScaleSheetLayoutView="100" workbookViewId="0" topLeftCell="A106">
      <selection activeCell="C108" sqref="C108"/>
    </sheetView>
  </sheetViews>
  <sheetFormatPr defaultColWidth="9.140625" defaultRowHeight="12.75"/>
  <cols>
    <col min="1" max="1" width="3.00390625" style="12" customWidth="1"/>
    <col min="2" max="3" width="41.421875" style="12" customWidth="1"/>
    <col min="4" max="5" width="18.8515625" style="11" customWidth="1"/>
    <col min="6" max="6" width="11.140625" style="11" customWidth="1"/>
    <col min="7" max="7" width="12.8515625" style="11" customWidth="1"/>
    <col min="8" max="8" width="15.7109375" style="12" customWidth="1"/>
    <col min="9" max="9" width="12.28125" style="12" customWidth="1"/>
    <col min="10" max="16384" width="9.140625" style="12" customWidth="1"/>
  </cols>
  <sheetData>
    <row r="2" spans="2:7" s="2" customFormat="1" ht="26.25">
      <c r="B2" s="120" t="s">
        <v>71</v>
      </c>
      <c r="C2" s="121"/>
      <c r="D2" s="122"/>
      <c r="E2" s="1"/>
      <c r="F2" s="1"/>
      <c r="G2" s="1"/>
    </row>
    <row r="3" spans="2:7" s="6" customFormat="1" ht="12" customHeight="1">
      <c r="B3" s="3"/>
      <c r="C3" s="3"/>
      <c r="D3" s="4"/>
      <c r="E3" s="5"/>
      <c r="F3" s="5"/>
      <c r="G3" s="5"/>
    </row>
    <row r="4" spans="2:7" s="6" customFormat="1" ht="18.75" customHeight="1">
      <c r="B4" s="127" t="s">
        <v>0</v>
      </c>
      <c r="C4" s="127"/>
      <c r="D4" s="127"/>
      <c r="E4" s="5"/>
      <c r="F4" s="5"/>
      <c r="G4" s="5"/>
    </row>
    <row r="5" spans="2:7" s="6" customFormat="1" ht="15.75">
      <c r="B5" s="123" t="s">
        <v>66</v>
      </c>
      <c r="C5" s="124"/>
      <c r="D5" s="102">
        <v>1426</v>
      </c>
      <c r="E5" s="5"/>
      <c r="F5" s="5"/>
      <c r="G5" s="5"/>
    </row>
    <row r="6" spans="2:7" s="6" customFormat="1" ht="15.75">
      <c r="B6" s="125" t="s">
        <v>67</v>
      </c>
      <c r="C6" s="126"/>
      <c r="D6" s="103">
        <v>38628</v>
      </c>
      <c r="E6" s="5"/>
      <c r="F6" s="5"/>
      <c r="G6" s="5"/>
    </row>
    <row r="7" spans="2:7" s="6" customFormat="1" ht="15.75">
      <c r="B7" s="125" t="s">
        <v>68</v>
      </c>
      <c r="C7" s="126"/>
      <c r="D7" s="103">
        <v>38625</v>
      </c>
      <c r="E7" s="5"/>
      <c r="F7" s="5"/>
      <c r="G7" s="5"/>
    </row>
    <row r="8" spans="2:7" s="6" customFormat="1" ht="15.75">
      <c r="B8" s="7" t="s">
        <v>69</v>
      </c>
      <c r="C8" s="8">
        <f>SUM(D7)</f>
        <v>38625</v>
      </c>
      <c r="D8" s="104">
        <v>473.25</v>
      </c>
      <c r="E8" s="5"/>
      <c r="F8" s="5"/>
      <c r="G8" s="5"/>
    </row>
    <row r="9" spans="2:7" s="6" customFormat="1" ht="15.75">
      <c r="B9" s="9" t="s">
        <v>70</v>
      </c>
      <c r="C9" s="10">
        <f>SUM(D7)</f>
        <v>38625</v>
      </c>
      <c r="D9" s="105">
        <v>1.769</v>
      </c>
      <c r="E9" s="5"/>
      <c r="F9" s="5"/>
      <c r="G9" s="5"/>
    </row>
    <row r="10" spans="2:4" ht="15.75">
      <c r="B10" s="128"/>
      <c r="C10" s="128"/>
      <c r="D10" s="128"/>
    </row>
    <row r="11" spans="2:4" ht="15">
      <c r="B11" s="101" t="s">
        <v>61</v>
      </c>
      <c r="C11" s="133" t="s">
        <v>59</v>
      </c>
      <c r="D11" s="133"/>
    </row>
    <row r="12" spans="2:4" ht="15">
      <c r="B12" s="101" t="s">
        <v>62</v>
      </c>
      <c r="C12" s="133" t="s">
        <v>60</v>
      </c>
      <c r="D12" s="133"/>
    </row>
    <row r="13" spans="2:4" ht="15.75">
      <c r="B13" s="127" t="s">
        <v>0</v>
      </c>
      <c r="C13" s="127"/>
      <c r="D13" s="127"/>
    </row>
    <row r="14" spans="2:4" ht="18">
      <c r="B14" s="134" t="s">
        <v>1</v>
      </c>
      <c r="C14" s="134"/>
      <c r="D14" s="134"/>
    </row>
    <row r="15" spans="2:7" ht="15.75">
      <c r="B15" s="13" t="s">
        <v>2</v>
      </c>
      <c r="C15" s="14" t="s">
        <v>3</v>
      </c>
      <c r="D15" s="15" t="s">
        <v>4</v>
      </c>
      <c r="E15" s="16"/>
      <c r="F15" s="16"/>
      <c r="G15" s="16"/>
    </row>
    <row r="16" spans="2:7" ht="15.75">
      <c r="B16" s="129" t="s">
        <v>5</v>
      </c>
      <c r="C16" s="130"/>
      <c r="D16" s="131"/>
      <c r="E16" s="16"/>
      <c r="F16" s="16"/>
      <c r="G16" s="16"/>
    </row>
    <row r="17" spans="2:4" ht="15">
      <c r="B17" s="17"/>
      <c r="C17" s="18"/>
      <c r="D17" s="19">
        <v>0</v>
      </c>
    </row>
    <row r="18" spans="2:4" ht="15">
      <c r="B18" s="17"/>
      <c r="C18" s="18"/>
      <c r="D18" s="19">
        <v>0</v>
      </c>
    </row>
    <row r="19" spans="2:4" ht="15">
      <c r="B19" s="17"/>
      <c r="C19" s="18"/>
      <c r="D19" s="19">
        <v>0</v>
      </c>
    </row>
    <row r="20" spans="2:4" ht="15">
      <c r="B20" s="17"/>
      <c r="C20" s="18"/>
      <c r="D20" s="19">
        <v>0</v>
      </c>
    </row>
    <row r="21" spans="2:4" ht="15.75">
      <c r="B21" s="129" t="s">
        <v>6</v>
      </c>
      <c r="C21" s="130"/>
      <c r="D21" s="132"/>
    </row>
    <row r="22" spans="2:4" ht="15">
      <c r="B22" s="17"/>
      <c r="C22" s="18"/>
      <c r="D22" s="19">
        <v>0</v>
      </c>
    </row>
    <row r="23" spans="2:4" ht="15">
      <c r="B23" s="17"/>
      <c r="C23" s="18"/>
      <c r="D23" s="19">
        <v>0</v>
      </c>
    </row>
    <row r="24" spans="2:4" ht="15">
      <c r="B24" s="17"/>
      <c r="C24" s="18"/>
      <c r="D24" s="19">
        <v>0</v>
      </c>
    </row>
    <row r="25" spans="2:4" ht="15">
      <c r="B25" s="17"/>
      <c r="C25" s="18"/>
      <c r="D25" s="19">
        <v>0</v>
      </c>
    </row>
    <row r="26" spans="2:4" ht="15.75">
      <c r="B26" s="129" t="s">
        <v>7</v>
      </c>
      <c r="C26" s="130"/>
      <c r="D26" s="132"/>
    </row>
    <row r="27" spans="2:4" ht="15">
      <c r="B27" s="17"/>
      <c r="C27" s="18"/>
      <c r="D27" s="19">
        <v>0</v>
      </c>
    </row>
    <row r="28" spans="2:4" ht="15">
      <c r="B28" s="17"/>
      <c r="C28" s="18"/>
      <c r="D28" s="19">
        <v>0</v>
      </c>
    </row>
    <row r="29" spans="2:4" ht="15">
      <c r="B29" s="17"/>
      <c r="C29" s="18"/>
      <c r="D29" s="19">
        <v>0</v>
      </c>
    </row>
    <row r="30" spans="2:4" ht="15.75">
      <c r="B30" s="129" t="s">
        <v>8</v>
      </c>
      <c r="C30" s="130"/>
      <c r="D30" s="132"/>
    </row>
    <row r="31" spans="2:4" ht="15">
      <c r="B31" s="17"/>
      <c r="C31" s="18"/>
      <c r="D31" s="19">
        <v>0</v>
      </c>
    </row>
    <row r="32" spans="2:4" ht="15">
      <c r="B32" s="17"/>
      <c r="C32" s="18"/>
      <c r="D32" s="19">
        <v>0</v>
      </c>
    </row>
    <row r="33" spans="2:4" ht="15">
      <c r="B33" s="17"/>
      <c r="C33" s="18"/>
      <c r="D33" s="19">
        <v>0</v>
      </c>
    </row>
    <row r="34" spans="2:4" ht="15.75">
      <c r="B34" s="129" t="s">
        <v>9</v>
      </c>
      <c r="C34" s="130"/>
      <c r="D34" s="132"/>
    </row>
    <row r="35" spans="2:4" ht="15">
      <c r="B35" s="17"/>
      <c r="C35" s="18"/>
      <c r="D35" s="19">
        <v>0</v>
      </c>
    </row>
    <row r="36" spans="2:4" ht="15">
      <c r="B36" s="17"/>
      <c r="C36" s="18"/>
      <c r="D36" s="19">
        <v>0</v>
      </c>
    </row>
    <row r="37" spans="2:4" ht="15.75">
      <c r="B37" s="20" t="s">
        <v>10</v>
      </c>
      <c r="C37" s="21" t="s">
        <v>11</v>
      </c>
      <c r="D37" s="22"/>
    </row>
    <row r="38" spans="2:5" ht="15">
      <c r="B38" s="23" t="s">
        <v>63</v>
      </c>
      <c r="C38" s="24">
        <v>0</v>
      </c>
      <c r="D38" s="25">
        <f>SUM(C38*D8/D9)</f>
        <v>0</v>
      </c>
      <c r="E38" s="26"/>
    </row>
    <row r="39" spans="2:6" ht="15.75">
      <c r="B39" s="23" t="s">
        <v>64</v>
      </c>
      <c r="C39" s="24">
        <v>0</v>
      </c>
      <c r="D39" s="25">
        <f>SUM(C39*D8/D9)</f>
        <v>0</v>
      </c>
      <c r="E39" s="27"/>
      <c r="F39" s="27"/>
    </row>
    <row r="40" spans="2:6" ht="15.75">
      <c r="B40" s="23" t="s">
        <v>65</v>
      </c>
      <c r="C40" s="24">
        <v>0</v>
      </c>
      <c r="D40" s="25">
        <f>SUM(C40*D8/D9)</f>
        <v>0</v>
      </c>
      <c r="E40" s="27"/>
      <c r="F40" s="27"/>
    </row>
    <row r="41" spans="2:5" ht="15.75">
      <c r="B41" s="23" t="s">
        <v>12</v>
      </c>
      <c r="C41" s="28">
        <v>0</v>
      </c>
      <c r="D41" s="25">
        <f>SUM(C41*D8/D9)</f>
        <v>0</v>
      </c>
      <c r="E41" s="27"/>
    </row>
    <row r="42" spans="2:5" ht="15.75">
      <c r="B42" s="29" t="s">
        <v>13</v>
      </c>
      <c r="C42" s="30">
        <f>SUM(D38:D41)</f>
        <v>0</v>
      </c>
      <c r="D42" s="25"/>
      <c r="E42" s="31"/>
    </row>
    <row r="43" spans="2:4" ht="15.75">
      <c r="B43" s="129" t="s">
        <v>14</v>
      </c>
      <c r="C43" s="130"/>
      <c r="D43" s="132"/>
    </row>
    <row r="44" spans="2:4" ht="15">
      <c r="B44" s="17"/>
      <c r="C44" s="18"/>
      <c r="D44" s="19">
        <v>0</v>
      </c>
    </row>
    <row r="45" spans="2:4" ht="15">
      <c r="B45" s="17"/>
      <c r="C45" s="18"/>
      <c r="D45" s="19">
        <v>0</v>
      </c>
    </row>
    <row r="46" spans="2:4" ht="15">
      <c r="B46" s="17"/>
      <c r="C46" s="18"/>
      <c r="D46" s="19">
        <v>0</v>
      </c>
    </row>
    <row r="47" spans="2:4" ht="15">
      <c r="B47" s="17"/>
      <c r="C47" s="18"/>
      <c r="D47" s="19">
        <v>0</v>
      </c>
    </row>
    <row r="48" spans="2:4" ht="15.75">
      <c r="B48" s="129" t="s">
        <v>15</v>
      </c>
      <c r="C48" s="130"/>
      <c r="D48" s="132"/>
    </row>
    <row r="49" spans="2:4" ht="15">
      <c r="B49" s="17"/>
      <c r="C49" s="18"/>
      <c r="D49" s="19">
        <v>0</v>
      </c>
    </row>
    <row r="50" spans="2:4" ht="15">
      <c r="B50" s="17"/>
      <c r="C50" s="18"/>
      <c r="D50" s="19">
        <v>0</v>
      </c>
    </row>
    <row r="51" spans="2:4" ht="15">
      <c r="B51" s="17"/>
      <c r="C51" s="18"/>
      <c r="D51" s="19">
        <v>0</v>
      </c>
    </row>
    <row r="52" spans="2:4" ht="15.75">
      <c r="B52" s="129" t="s">
        <v>16</v>
      </c>
      <c r="C52" s="130"/>
      <c r="D52" s="132"/>
    </row>
    <row r="53" spans="2:4" ht="15">
      <c r="B53" s="17"/>
      <c r="C53" s="18"/>
      <c r="D53" s="19">
        <v>0</v>
      </c>
    </row>
    <row r="54" spans="2:4" ht="15">
      <c r="B54" s="17"/>
      <c r="C54" s="18"/>
      <c r="D54" s="19">
        <v>0</v>
      </c>
    </row>
    <row r="55" spans="2:4" ht="15">
      <c r="B55" s="17"/>
      <c r="C55" s="18"/>
      <c r="D55" s="19">
        <v>0</v>
      </c>
    </row>
    <row r="56" spans="2:4" ht="15">
      <c r="B56" s="17"/>
      <c r="C56" s="18"/>
      <c r="D56" s="19">
        <v>0</v>
      </c>
    </row>
    <row r="57" spans="2:4" ht="15.75">
      <c r="B57" s="129" t="s">
        <v>17</v>
      </c>
      <c r="C57" s="130"/>
      <c r="D57" s="131"/>
    </row>
    <row r="58" spans="2:5" ht="15.75">
      <c r="B58" s="32" t="s">
        <v>18</v>
      </c>
      <c r="C58" s="33" t="s">
        <v>19</v>
      </c>
      <c r="D58" s="34" t="s">
        <v>4</v>
      </c>
      <c r="E58" s="27"/>
    </row>
    <row r="59" spans="2:4" ht="15">
      <c r="B59" s="35"/>
      <c r="C59" s="18"/>
      <c r="D59" s="19">
        <v>0</v>
      </c>
    </row>
    <row r="60" spans="2:4" ht="15">
      <c r="B60" s="17"/>
      <c r="C60" s="18"/>
      <c r="D60" s="19">
        <v>0</v>
      </c>
    </row>
    <row r="61" spans="2:4" ht="15">
      <c r="B61" s="17"/>
      <c r="C61" s="18"/>
      <c r="D61" s="19">
        <v>0</v>
      </c>
    </row>
    <row r="62" spans="2:4" ht="15">
      <c r="B62" s="17"/>
      <c r="C62" s="18"/>
      <c r="D62" s="19">
        <v>0</v>
      </c>
    </row>
    <row r="63" spans="2:4" ht="15">
      <c r="B63" s="17"/>
      <c r="C63" s="18"/>
      <c r="D63" s="19">
        <v>0</v>
      </c>
    </row>
    <row r="64" spans="2:4" ht="15">
      <c r="B64" s="17"/>
      <c r="C64" s="18"/>
      <c r="D64" s="19">
        <v>0</v>
      </c>
    </row>
    <row r="65" spans="2:4" ht="15">
      <c r="B65" s="17"/>
      <c r="C65" s="18"/>
      <c r="D65" s="19">
        <v>0</v>
      </c>
    </row>
    <row r="66" spans="2:4" ht="15">
      <c r="B66" s="17"/>
      <c r="C66" s="18"/>
      <c r="D66" s="19">
        <v>0</v>
      </c>
    </row>
    <row r="67" spans="2:4" ht="15">
      <c r="B67" s="17"/>
      <c r="C67" s="18"/>
      <c r="D67" s="19">
        <v>0</v>
      </c>
    </row>
    <row r="68" spans="2:7" ht="15">
      <c r="B68" s="17"/>
      <c r="C68" s="18"/>
      <c r="D68" s="19">
        <v>0</v>
      </c>
      <c r="E68" s="36"/>
      <c r="F68" s="26"/>
      <c r="G68" s="37"/>
    </row>
    <row r="69" spans="2:7" ht="15">
      <c r="B69" s="17"/>
      <c r="C69" s="18"/>
      <c r="D69" s="19">
        <v>0</v>
      </c>
      <c r="E69" s="36"/>
      <c r="F69" s="26"/>
      <c r="G69" s="37"/>
    </row>
    <row r="70" spans="2:7" ht="15">
      <c r="B70" s="35"/>
      <c r="C70" s="18"/>
      <c r="D70" s="19">
        <v>0</v>
      </c>
      <c r="E70" s="36"/>
      <c r="F70" s="26"/>
      <c r="G70" s="37"/>
    </row>
    <row r="71" spans="2:7" ht="15">
      <c r="B71" s="17"/>
      <c r="C71" s="18"/>
      <c r="D71" s="19">
        <v>0</v>
      </c>
      <c r="E71" s="36"/>
      <c r="F71" s="26"/>
      <c r="G71" s="37"/>
    </row>
    <row r="72" spans="2:7" ht="15">
      <c r="B72" s="17"/>
      <c r="C72" s="38"/>
      <c r="D72" s="19">
        <v>0</v>
      </c>
      <c r="E72" s="36"/>
      <c r="F72" s="26"/>
      <c r="G72" s="37"/>
    </row>
    <row r="73" spans="2:7" ht="15">
      <c r="B73" s="17"/>
      <c r="C73" s="18"/>
      <c r="D73" s="19">
        <v>0</v>
      </c>
      <c r="E73" s="36"/>
      <c r="F73" s="26"/>
      <c r="G73" s="37"/>
    </row>
    <row r="74" spans="2:7" ht="15">
      <c r="B74" s="39"/>
      <c r="C74" s="40"/>
      <c r="D74" s="41">
        <v>0</v>
      </c>
      <c r="E74" s="36"/>
      <c r="F74" s="26"/>
      <c r="G74" s="37"/>
    </row>
    <row r="75" spans="2:5" ht="15.75">
      <c r="B75" s="42"/>
      <c r="C75" s="100" t="s">
        <v>20</v>
      </c>
      <c r="D75" s="44">
        <f>SUM(D17:D74)</f>
        <v>0</v>
      </c>
      <c r="E75" s="11" t="s">
        <v>21</v>
      </c>
    </row>
    <row r="76" spans="2:4" ht="15.75">
      <c r="B76" s="45"/>
      <c r="C76" s="45"/>
      <c r="D76" s="46"/>
    </row>
    <row r="77" spans="2:4" ht="18">
      <c r="B77" s="47" t="s">
        <v>22</v>
      </c>
      <c r="C77" s="45"/>
      <c r="D77" s="46"/>
    </row>
    <row r="78" spans="2:4" ht="15.75">
      <c r="B78" s="48" t="s">
        <v>23</v>
      </c>
      <c r="C78" s="49" t="s">
        <v>24</v>
      </c>
      <c r="D78" s="50" t="s">
        <v>4</v>
      </c>
    </row>
    <row r="79" spans="2:4" ht="15.75">
      <c r="B79" s="129" t="s">
        <v>25</v>
      </c>
      <c r="C79" s="130"/>
      <c r="D79" s="132"/>
    </row>
    <row r="80" spans="2:4" ht="15">
      <c r="B80" s="51"/>
      <c r="C80" s="52"/>
      <c r="D80" s="19">
        <v>0</v>
      </c>
    </row>
    <row r="81" spans="2:4" ht="15">
      <c r="B81" s="51"/>
      <c r="C81" s="52"/>
      <c r="D81" s="19">
        <v>0</v>
      </c>
    </row>
    <row r="82" spans="2:4" ht="15">
      <c r="B82" s="51"/>
      <c r="C82" s="52"/>
      <c r="D82" s="19">
        <v>0</v>
      </c>
    </row>
    <row r="83" spans="2:4" ht="15">
      <c r="B83" s="51"/>
      <c r="C83" s="52"/>
      <c r="D83" s="19">
        <v>0</v>
      </c>
    </row>
    <row r="84" spans="2:4" ht="15">
      <c r="B84" s="51"/>
      <c r="C84" s="52"/>
      <c r="D84" s="19">
        <v>0</v>
      </c>
    </row>
    <row r="85" spans="2:4" ht="15">
      <c r="B85" s="51"/>
      <c r="C85" s="52"/>
      <c r="D85" s="19">
        <v>0</v>
      </c>
    </row>
    <row r="86" spans="2:5" ht="15.75">
      <c r="B86" s="129" t="s">
        <v>26</v>
      </c>
      <c r="C86" s="130"/>
      <c r="D86" s="132"/>
      <c r="E86" s="46"/>
    </row>
    <row r="87" spans="2:4" ht="15">
      <c r="B87" s="51"/>
      <c r="C87" s="52"/>
      <c r="D87" s="19">
        <v>0</v>
      </c>
    </row>
    <row r="88" spans="2:4" ht="15">
      <c r="B88" s="51"/>
      <c r="C88" s="52"/>
      <c r="D88" s="19">
        <v>0</v>
      </c>
    </row>
    <row r="89" spans="2:4" ht="15">
      <c r="B89" s="51"/>
      <c r="C89" s="52"/>
      <c r="D89" s="19">
        <v>0</v>
      </c>
    </row>
    <row r="90" spans="2:5" ht="15.75">
      <c r="B90" s="51"/>
      <c r="C90" s="52"/>
      <c r="D90" s="19">
        <v>0</v>
      </c>
      <c r="E90" s="27"/>
    </row>
    <row r="91" spans="2:5" ht="15.75">
      <c r="B91" s="53" t="s">
        <v>27</v>
      </c>
      <c r="C91" s="54">
        <f>SUM(D80:D90)</f>
        <v>0</v>
      </c>
      <c r="D91" s="55"/>
      <c r="E91" s="27"/>
    </row>
    <row r="92" spans="2:4" ht="15.75">
      <c r="B92" s="116" t="s">
        <v>28</v>
      </c>
      <c r="C92" s="116"/>
      <c r="D92" s="44">
        <f>SUM(D75-C91)</f>
        <v>0</v>
      </c>
    </row>
    <row r="93" spans="2:4" ht="15.75">
      <c r="B93" s="116" t="s">
        <v>58</v>
      </c>
      <c r="C93" s="117"/>
      <c r="D93" s="56">
        <f>SUM(D92*2.5%)</f>
        <v>0</v>
      </c>
    </row>
    <row r="94" spans="2:4" ht="15.75">
      <c r="B94" s="57"/>
      <c r="C94" s="58"/>
      <c r="D94" s="59"/>
    </row>
    <row r="95" spans="2:4" ht="18">
      <c r="B95" s="60" t="s">
        <v>29</v>
      </c>
      <c r="C95" s="57"/>
      <c r="D95" s="36"/>
    </row>
    <row r="96" spans="2:4" ht="15.75">
      <c r="B96" s="118" t="s">
        <v>30</v>
      </c>
      <c r="C96" s="118"/>
      <c r="D96" s="61">
        <f>SUM(D7)</f>
        <v>38625</v>
      </c>
    </row>
    <row r="97" spans="2:4" ht="15.75">
      <c r="B97" s="62" t="s">
        <v>31</v>
      </c>
      <c r="C97" s="63" t="s">
        <v>32</v>
      </c>
      <c r="D97" s="64" t="s">
        <v>4</v>
      </c>
    </row>
    <row r="98" spans="2:4" ht="15">
      <c r="B98" s="23"/>
      <c r="C98" s="65"/>
      <c r="D98" s="41">
        <v>0</v>
      </c>
    </row>
    <row r="99" spans="2:4" ht="15">
      <c r="B99" s="23"/>
      <c r="C99" s="65"/>
      <c r="D99" s="19">
        <v>0</v>
      </c>
    </row>
    <row r="100" spans="2:4" ht="15">
      <c r="B100" s="23"/>
      <c r="C100" s="65"/>
      <c r="D100" s="19">
        <v>0</v>
      </c>
    </row>
    <row r="101" spans="2:4" ht="15">
      <c r="B101" s="23"/>
      <c r="C101" s="65"/>
      <c r="D101" s="41">
        <v>0</v>
      </c>
    </row>
    <row r="102" spans="2:4" ht="15">
      <c r="B102" s="23"/>
      <c r="C102" s="65"/>
      <c r="D102" s="41">
        <v>0</v>
      </c>
    </row>
    <row r="103" spans="2:4" ht="15">
      <c r="B103" s="23"/>
      <c r="C103" s="65"/>
      <c r="D103" s="41">
        <v>0</v>
      </c>
    </row>
    <row r="104" spans="2:4" ht="15">
      <c r="B104" s="66"/>
      <c r="C104" s="67"/>
      <c r="D104" s="41">
        <v>0</v>
      </c>
    </row>
    <row r="105" spans="2:4" ht="15.75">
      <c r="B105" s="119" t="s">
        <v>33</v>
      </c>
      <c r="C105" s="119"/>
      <c r="D105" s="68">
        <f>SUM(D98:D104)</f>
        <v>0</v>
      </c>
    </row>
    <row r="106" spans="2:4" ht="15.75">
      <c r="B106" s="57"/>
      <c r="C106" s="58"/>
      <c r="D106" s="59"/>
    </row>
    <row r="107" spans="2:9" ht="18">
      <c r="B107" s="112" t="s">
        <v>35</v>
      </c>
      <c r="C107" s="112"/>
      <c r="D107" s="75"/>
      <c r="E107" s="71"/>
      <c r="F107" s="72"/>
      <c r="G107" s="73"/>
      <c r="H107" s="74"/>
      <c r="I107" s="74"/>
    </row>
    <row r="108" spans="2:9" ht="15">
      <c r="B108" s="76" t="s">
        <v>34</v>
      </c>
      <c r="C108" s="142">
        <f>SUM(D93)</f>
        <v>0</v>
      </c>
      <c r="D108" s="77"/>
      <c r="E108" s="71"/>
      <c r="F108" s="72"/>
      <c r="G108" s="73"/>
      <c r="H108" s="74"/>
      <c r="I108" s="74"/>
    </row>
    <row r="109" spans="2:8" ht="15">
      <c r="B109" s="70" t="s">
        <v>36</v>
      </c>
      <c r="C109" s="78">
        <f>SUM(D105)</f>
        <v>0</v>
      </c>
      <c r="D109" s="79"/>
      <c r="E109" s="115"/>
      <c r="F109" s="115"/>
      <c r="G109" s="115"/>
      <c r="H109" s="115"/>
    </row>
    <row r="110" spans="2:7" ht="18">
      <c r="B110" s="108"/>
      <c r="C110" s="109"/>
      <c r="D110" s="69">
        <f>SUM(C108:C109)</f>
        <v>0</v>
      </c>
      <c r="E110" s="71"/>
      <c r="F110" s="72"/>
      <c r="G110" s="73"/>
    </row>
    <row r="111" spans="2:7" ht="15.75">
      <c r="B111" s="110" t="s">
        <v>35</v>
      </c>
      <c r="C111" s="110"/>
      <c r="D111" s="44">
        <f>SUM(D110)</f>
        <v>0</v>
      </c>
      <c r="E111" s="12"/>
      <c r="F111" s="12"/>
      <c r="G111" s="46"/>
    </row>
    <row r="112" spans="2:7" ht="15.75">
      <c r="B112" s="43"/>
      <c r="C112" s="43"/>
      <c r="D112" s="75"/>
      <c r="E112" s="12"/>
      <c r="F112" s="12"/>
      <c r="G112" s="46"/>
    </row>
    <row r="113" spans="2:7" ht="18">
      <c r="B113" s="111" t="s">
        <v>37</v>
      </c>
      <c r="C113" s="111"/>
      <c r="D113" s="75"/>
      <c r="E113" s="12"/>
      <c r="F113" s="12"/>
      <c r="G113" s="46"/>
    </row>
    <row r="114" spans="2:4" ht="15.75">
      <c r="B114" s="80" t="s">
        <v>38</v>
      </c>
      <c r="C114" s="81" t="s">
        <v>24</v>
      </c>
      <c r="D114" s="82" t="s">
        <v>4</v>
      </c>
    </row>
    <row r="115" spans="2:4" ht="15">
      <c r="B115" s="23" t="s">
        <v>39</v>
      </c>
      <c r="C115" s="83"/>
      <c r="D115" s="19">
        <v>0</v>
      </c>
    </row>
    <row r="116" spans="2:4" ht="15">
      <c r="B116" s="23" t="s">
        <v>40</v>
      </c>
      <c r="C116" s="83"/>
      <c r="D116" s="19">
        <v>0</v>
      </c>
    </row>
    <row r="117" spans="2:4" ht="15">
      <c r="B117" s="23" t="s">
        <v>41</v>
      </c>
      <c r="C117" s="83"/>
      <c r="D117" s="41">
        <v>0</v>
      </c>
    </row>
    <row r="118" spans="2:4" ht="15">
      <c r="B118" s="23" t="s">
        <v>42</v>
      </c>
      <c r="C118" s="83"/>
      <c r="D118" s="19">
        <v>0</v>
      </c>
    </row>
    <row r="119" spans="2:4" ht="15">
      <c r="B119" s="66" t="s">
        <v>43</v>
      </c>
      <c r="C119" s="84"/>
      <c r="D119" s="41">
        <v>0</v>
      </c>
    </row>
    <row r="120" spans="2:4" ht="15.75">
      <c r="B120" s="107" t="s">
        <v>44</v>
      </c>
      <c r="C120" s="107"/>
      <c r="D120" s="44">
        <f>SUM(D115:D119)</f>
        <v>0</v>
      </c>
    </row>
    <row r="121" spans="2:3" ht="15">
      <c r="B121" s="45"/>
      <c r="C121" s="45"/>
    </row>
    <row r="122" spans="2:3" ht="18">
      <c r="B122" s="112" t="s">
        <v>45</v>
      </c>
      <c r="C122" s="112"/>
    </row>
    <row r="123" spans="2:4" ht="15.75">
      <c r="B123" s="80" t="s">
        <v>38</v>
      </c>
      <c r="C123" s="81"/>
      <c r="D123" s="82" t="s">
        <v>4</v>
      </c>
    </row>
    <row r="124" spans="2:4" ht="15.75">
      <c r="B124" s="85" t="s">
        <v>39</v>
      </c>
      <c r="C124" s="86"/>
      <c r="D124" s="87">
        <f>SUM(D93+D115)</f>
        <v>0</v>
      </c>
    </row>
    <row r="125" spans="2:4" ht="15.75">
      <c r="B125" s="85" t="s">
        <v>40</v>
      </c>
      <c r="C125" s="86"/>
      <c r="D125" s="87">
        <f>SUM(D116)</f>
        <v>0</v>
      </c>
    </row>
    <row r="126" spans="2:4" ht="15.75">
      <c r="B126" s="85" t="s">
        <v>41</v>
      </c>
      <c r="C126" s="86"/>
      <c r="D126" s="87">
        <f>SUM(D117)</f>
        <v>0</v>
      </c>
    </row>
    <row r="127" spans="2:4" ht="15.75">
      <c r="B127" s="85" t="s">
        <v>42</v>
      </c>
      <c r="C127" s="86"/>
      <c r="D127" s="87">
        <f>SUM(D105+D118)</f>
        <v>0</v>
      </c>
    </row>
    <row r="128" spans="2:4" ht="15.75">
      <c r="B128" s="88" t="s">
        <v>43</v>
      </c>
      <c r="C128" s="89"/>
      <c r="D128" s="90">
        <f>SUM(D119)</f>
        <v>0</v>
      </c>
    </row>
    <row r="129" spans="2:4" ht="15.75">
      <c r="B129" s="113" t="s">
        <v>46</v>
      </c>
      <c r="C129" s="113"/>
      <c r="D129" s="91">
        <f>SUM(D124:D128)</f>
        <v>0</v>
      </c>
    </row>
    <row r="130" spans="2:4" ht="15.75">
      <c r="B130" s="43"/>
      <c r="C130" s="43"/>
      <c r="D130" s="75"/>
    </row>
    <row r="131" spans="2:3" ht="18">
      <c r="B131" s="114" t="s">
        <v>47</v>
      </c>
      <c r="C131" s="114"/>
    </row>
    <row r="132" spans="2:5" ht="15.75">
      <c r="B132" s="92" t="s">
        <v>48</v>
      </c>
      <c r="C132" s="93" t="s">
        <v>49</v>
      </c>
      <c r="D132" s="82" t="s">
        <v>4</v>
      </c>
      <c r="E132" s="11" t="s">
        <v>21</v>
      </c>
    </row>
    <row r="133" spans="2:4" ht="15">
      <c r="B133" s="94"/>
      <c r="C133" s="83"/>
      <c r="D133" s="19">
        <v>0</v>
      </c>
    </row>
    <row r="134" spans="2:4" ht="15">
      <c r="B134" s="94"/>
      <c r="C134" s="83"/>
      <c r="D134" s="41">
        <v>0</v>
      </c>
    </row>
    <row r="135" spans="2:4" ht="15">
      <c r="B135" s="94"/>
      <c r="C135" s="83"/>
      <c r="D135" s="19">
        <v>0</v>
      </c>
    </row>
    <row r="136" spans="2:4" ht="15">
      <c r="B136" s="94"/>
      <c r="C136" s="83"/>
      <c r="D136" s="41">
        <v>0</v>
      </c>
    </row>
    <row r="137" spans="2:4" ht="15">
      <c r="B137" s="95"/>
      <c r="C137" s="84"/>
      <c r="D137" s="41">
        <v>0</v>
      </c>
    </row>
    <row r="138" spans="2:4" ht="15.75">
      <c r="B138" s="107" t="s">
        <v>50</v>
      </c>
      <c r="C138" s="107"/>
      <c r="D138" s="44">
        <f>SUM(D133:D137)</f>
        <v>0</v>
      </c>
    </row>
    <row r="139" ht="18">
      <c r="B139" s="60" t="s">
        <v>51</v>
      </c>
    </row>
    <row r="140" spans="2:4" ht="15.75">
      <c r="B140" s="92" t="s">
        <v>52</v>
      </c>
      <c r="C140" s="93" t="s">
        <v>53</v>
      </c>
      <c r="D140" s="82" t="s">
        <v>54</v>
      </c>
    </row>
    <row r="141" spans="2:4" ht="18">
      <c r="B141" s="96">
        <f>SUM(D129)</f>
        <v>0</v>
      </c>
      <c r="C141" s="97">
        <f>SUM(D138)</f>
        <v>0</v>
      </c>
      <c r="D141" s="98">
        <f>SUM(B141-C141)</f>
        <v>0</v>
      </c>
    </row>
    <row r="143" spans="2:4" ht="15">
      <c r="B143" s="99" t="s">
        <v>55</v>
      </c>
      <c r="C143" s="135"/>
      <c r="D143" s="106"/>
    </row>
    <row r="144" spans="2:4" ht="15">
      <c r="B144" s="99" t="s">
        <v>56</v>
      </c>
      <c r="C144" s="136"/>
      <c r="D144" s="137"/>
    </row>
    <row r="145" spans="2:4" ht="18" customHeight="1">
      <c r="B145" s="141" t="s">
        <v>57</v>
      </c>
      <c r="C145" s="141"/>
      <c r="D145" s="141"/>
    </row>
    <row r="146" spans="2:4" ht="40.5" customHeight="1">
      <c r="B146" s="138"/>
      <c r="C146" s="139"/>
      <c r="D146" s="140"/>
    </row>
  </sheetData>
  <sheetProtection sheet="1" objects="1" scenarios="1"/>
  <protectedRanges>
    <protectedRange sqref="D5:D9" name="Range17"/>
    <protectedRange sqref="B17:D20" name="Range1"/>
    <protectedRange sqref="B22:D25" name="Range2"/>
    <protectedRange sqref="B31:D33" name="Range3"/>
    <protectedRange sqref="B35:D36" name="Range4"/>
    <protectedRange sqref="B38:C41" name="Range5"/>
    <protectedRange sqref="B44:D47" name="Range6"/>
    <protectedRange sqref="B49:D51" name="Range7"/>
    <protectedRange sqref="B53:D56" name="Range8"/>
    <protectedRange sqref="B59:D74" name="Range9"/>
    <protectedRange sqref="B80:D85" name="Range10"/>
    <protectedRange sqref="B87:D90" name="Range11"/>
    <protectedRange sqref="B98:D104" name="Range12"/>
    <protectedRange sqref="C115:D119" name="Range13"/>
    <protectedRange sqref="B133:D137" name="Range14"/>
    <protectedRange sqref="C143:D145" name="Range6_1"/>
    <protectedRange sqref="B146:D146" name="Range16"/>
  </protectedRanges>
  <mergeCells count="39">
    <mergeCell ref="C143:D143"/>
    <mergeCell ref="C144:D144"/>
    <mergeCell ref="B146:D146"/>
    <mergeCell ref="B145:D145"/>
    <mergeCell ref="B57:D57"/>
    <mergeCell ref="B79:D79"/>
    <mergeCell ref="B86:D86"/>
    <mergeCell ref="B14:D14"/>
    <mergeCell ref="B26:D26"/>
    <mergeCell ref="B34:D34"/>
    <mergeCell ref="B30:D30"/>
    <mergeCell ref="B48:D48"/>
    <mergeCell ref="B43:D43"/>
    <mergeCell ref="B10:D10"/>
    <mergeCell ref="B16:D16"/>
    <mergeCell ref="B21:D21"/>
    <mergeCell ref="B52:D52"/>
    <mergeCell ref="B13:D13"/>
    <mergeCell ref="C11:D11"/>
    <mergeCell ref="C12:D12"/>
    <mergeCell ref="B2:D2"/>
    <mergeCell ref="B5:C5"/>
    <mergeCell ref="B6:C6"/>
    <mergeCell ref="B7:C7"/>
    <mergeCell ref="B4:D4"/>
    <mergeCell ref="E109:H109"/>
    <mergeCell ref="B92:C92"/>
    <mergeCell ref="B93:C93"/>
    <mergeCell ref="B96:C96"/>
    <mergeCell ref="B105:C105"/>
    <mergeCell ref="B107:C107"/>
    <mergeCell ref="B138:C138"/>
    <mergeCell ref="B122:C122"/>
    <mergeCell ref="B129:C129"/>
    <mergeCell ref="B131:C131"/>
    <mergeCell ref="B120:C120"/>
    <mergeCell ref="B110:C110"/>
    <mergeCell ref="B111:C111"/>
    <mergeCell ref="B113:C113"/>
  </mergeCells>
  <hyperlinks>
    <hyperlink ref="C11" r:id="rId1" display="http://www.kitco.com/gold.londonfix.html"/>
    <hyperlink ref="C12" r:id="rId2" display="http://www.xe.net/ict/"/>
    <hyperlink ref="C11:D11" r:id="rId3" tooltip="This link will take you to a service that provides the information" display="http://www.kitco.com/gold.londonfix.html"/>
    <hyperlink ref="C12:D12" r:id="rId4" tooltip="This link will take you to the service that provides the information" display="http://www.xe.net/ict/"/>
  </hyperlinks>
  <printOptions gridLines="1"/>
  <pageMargins left="0" right="0" top="0" bottom="0.984251968503937" header="0.5118110236220472" footer="0.5118110236220472"/>
  <pageSetup horizontalDpi="300" verticalDpi="300" orientation="portrait" paperSize="9" r:id="rId5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2005-11-18T21:42:20Z</dcterms:created>
  <dcterms:modified xsi:type="dcterms:W3CDTF">2005-12-19T06:52:14Z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